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"/>
    </mc:Choice>
  </mc:AlternateContent>
  <bookViews>
    <workbookView xWindow="120" yWindow="15" windowWidth="11280" windowHeight="4950" tabRatio="533" firstSheet="1" activeTab="1"/>
  </bookViews>
  <sheets>
    <sheet name="Основные показатели исполнения" sheetId="1" state="hidden" r:id="rId1"/>
    <sheet name="Исполнение_01012014" sheetId="2" r:id="rId2"/>
  </sheets>
  <definedNames>
    <definedName name="_xlnm.Print_Area" localSheetId="1">Исполнение_01012014!$B$2:$I$27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E10" i="2" l="1"/>
  <c r="E6" i="2"/>
  <c r="E5" i="2" s="1"/>
  <c r="E22" i="2" s="1"/>
  <c r="G10" i="2" l="1"/>
  <c r="F10" i="2"/>
  <c r="I15" i="2" l="1"/>
  <c r="H20" i="2" l="1"/>
  <c r="I12" i="2" l="1"/>
  <c r="I13" i="2"/>
  <c r="I14" i="2"/>
  <c r="I16" i="2"/>
  <c r="I17" i="2"/>
  <c r="I18" i="2"/>
  <c r="I19" i="2"/>
  <c r="I20" i="2"/>
  <c r="I7" i="2"/>
  <c r="I8" i="2"/>
  <c r="I9" i="2"/>
  <c r="I11" i="2"/>
  <c r="H15" i="2"/>
  <c r="H16" i="2"/>
  <c r="H17" i="2"/>
  <c r="H18" i="2"/>
  <c r="H19" i="2"/>
  <c r="H14" i="2" l="1"/>
  <c r="H13" i="2"/>
  <c r="H12" i="2"/>
  <c r="H11" i="2"/>
  <c r="G6" i="2" l="1"/>
  <c r="F6" i="2" l="1"/>
  <c r="I6" i="2" l="1"/>
  <c r="H10" i="2" l="1"/>
  <c r="I10" i="2"/>
  <c r="G5" i="2"/>
  <c r="H8" i="2"/>
  <c r="F10" i="1"/>
  <c r="I5" i="2" l="1"/>
  <c r="G22" i="2"/>
  <c r="I22" i="2" s="1"/>
  <c r="H7" i="2"/>
  <c r="G7" i="1"/>
  <c r="G8" i="1"/>
  <c r="F7" i="1"/>
  <c r="F8" i="1"/>
  <c r="H6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9" i="2" l="1"/>
  <c r="F5" i="2"/>
  <c r="F22" i="2" s="1"/>
  <c r="H5" i="2" l="1"/>
</calcChain>
</file>

<file path=xl/sharedStrings.xml><?xml version="1.0" encoding="utf-8"?>
<sst xmlns="http://schemas.openxmlformats.org/spreadsheetml/2006/main" count="125" uniqueCount="51">
  <si>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</si>
  <si>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</si>
  <si>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</si>
  <si>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</si>
  <si>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</si>
  <si>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</si>
  <si>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</si>
  <si>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</si>
  <si>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</si>
  <si>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</si>
  <si>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</si>
  <si>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</si>
  <si>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</si>
  <si>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</si>
  <si>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</si>
  <si>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</si>
  <si>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</si>
  <si>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</si>
  <si>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</si>
  <si>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</si>
  <si>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</si>
  <si>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</si>
  <si>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</si>
  <si>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</si>
  <si>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</si>
  <si>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</si>
  <si>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</si>
  <si>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</si>
  <si>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</si>
  <si>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</si>
  <si>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</si>
  <si>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</si>
  <si>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</si>
  <si>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</si>
  <si>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</si>
  <si>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</si>
  <si>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</si>
  <si>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</si>
  <si>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</si>
  <si>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</si>
  <si>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</si>
  <si>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</si>
  <si>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</si>
  <si>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</si>
  <si>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</si>
  <si>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</si>
  <si>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</si>
  <si>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 xml:space="preserve">Основные показатели исполнения бюджета города
на 01.06.2017 
</t>
  </si>
  <si>
    <t>Факт на 01.06.2016</t>
  </si>
  <si>
    <t>Факт на 01.06.2017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</si>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</sst>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98" t="s">
        <v>40</v>
      </c>
      <c r="C2" s="98"/>
      <c r="D2" s="98"/>
      <c r="E2" s="98"/>
      <c r="F2" s="98"/>
      <c r="G2" s="98"/>
      <c r="H2" s="98"/>
      <c r="I2" s="98"/>
    </row>
    <row r="3" spans="1:9" ht="12" customHeight="1" thickBot="1" x14ac:dyDescent="0.3">
      <c r="A3" s="1"/>
      <c r="B3" s="99"/>
      <c r="C3" s="100"/>
      <c r="D3" s="100"/>
      <c r="E3" s="100"/>
      <c r="F3" s="100"/>
      <c r="G3" s="100"/>
      <c r="H3" s="100"/>
      <c r="I3" s="100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95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96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96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96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96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97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93" t="s">
        <v>17</v>
      </c>
      <c r="C23" s="94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91" t="s">
        <v>35</v>
      </c>
      <c r="C26" s="91"/>
      <c r="D26" s="53"/>
      <c r="H26" s="49"/>
      <c r="I26" s="54"/>
    </row>
    <row r="27" spans="1:10" x14ac:dyDescent="0.25">
      <c r="B27" s="91">
        <v>630994</v>
      </c>
      <c r="C27" s="91"/>
      <c r="D27" s="53"/>
      <c r="H27" s="49"/>
      <c r="I27" s="54"/>
    </row>
    <row r="28" spans="1:10" ht="14.25" customHeight="1" x14ac:dyDescent="0.25">
      <c r="B28" s="92">
        <v>41373</v>
      </c>
      <c r="C28" s="91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B1" zoomScale="90" zoomScaleNormal="90" zoomScaleSheetLayoutView="100" workbookViewId="0">
      <selection activeCell="B1" sqref="B1:I23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81" customWidth="1"/>
    <col min="6" max="6" width="21.42578125" style="81" customWidth="1"/>
    <col min="7" max="7" width="15.5703125" style="81" customWidth="1"/>
    <col min="8" max="8" width="14.140625" style="11" customWidth="1"/>
    <col min="9" max="9" width="21.1406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ht="18.75" x14ac:dyDescent="0.3">
      <c r="I1" s="90" t="s">
        <v>50</v>
      </c>
    </row>
    <row r="2" spans="1:12" ht="30.75" customHeight="1" x14ac:dyDescent="0.25">
      <c r="A2" s="1"/>
      <c r="B2" s="98" t="s">
        <v>47</v>
      </c>
      <c r="C2" s="98"/>
      <c r="D2" s="98"/>
      <c r="E2" s="98"/>
      <c r="F2" s="98"/>
      <c r="G2" s="98"/>
      <c r="H2" s="98"/>
      <c r="I2" s="98"/>
    </row>
    <row r="3" spans="1:12" ht="12" customHeight="1" thickBot="1" x14ac:dyDescent="0.3">
      <c r="A3" s="1"/>
      <c r="B3" s="99"/>
      <c r="C3" s="100"/>
      <c r="D3" s="100"/>
      <c r="E3" s="100"/>
      <c r="F3" s="100"/>
      <c r="G3" s="100"/>
      <c r="H3" s="100"/>
      <c r="I3" s="100"/>
    </row>
    <row r="4" spans="1:12" s="14" customFormat="1" ht="48" thickBot="1" x14ac:dyDescent="0.3">
      <c r="A4" s="1"/>
      <c r="B4" s="12" t="s">
        <v>31</v>
      </c>
      <c r="C4" s="62" t="s">
        <v>21</v>
      </c>
      <c r="D4" s="12" t="s">
        <v>18</v>
      </c>
      <c r="E4" s="76" t="s">
        <v>48</v>
      </c>
      <c r="F4" s="76" t="s">
        <v>44</v>
      </c>
      <c r="G4" s="76" t="s">
        <v>49</v>
      </c>
      <c r="H4" s="2" t="s">
        <v>45</v>
      </c>
      <c r="I4" s="28" t="s">
        <v>46</v>
      </c>
    </row>
    <row r="5" spans="1:12" ht="20.100000000000001" customHeight="1" x14ac:dyDescent="0.25">
      <c r="A5" s="1"/>
      <c r="B5" s="95"/>
      <c r="C5" s="63" t="s">
        <v>32</v>
      </c>
      <c r="D5" s="67" t="s">
        <v>0</v>
      </c>
      <c r="E5" s="75">
        <f>E6+E9</f>
        <v>3916928.9436300001</v>
      </c>
      <c r="F5" s="75">
        <f>F6+F9</f>
        <v>10818401</v>
      </c>
      <c r="G5" s="75">
        <f>G6+G9</f>
        <v>4519273.2</v>
      </c>
      <c r="H5" s="31">
        <f>G5/F5*100</f>
        <v>41.773947924466839</v>
      </c>
      <c r="I5" s="34">
        <f>G5/E5*100</f>
        <v>115.37797251465531</v>
      </c>
      <c r="J5" s="60"/>
      <c r="K5" s="59"/>
    </row>
    <row r="6" spans="1:12" ht="30" customHeight="1" x14ac:dyDescent="0.25">
      <c r="A6" s="1"/>
      <c r="B6" s="96"/>
      <c r="C6" s="61" t="s">
        <v>34</v>
      </c>
      <c r="D6" s="68" t="s">
        <v>0</v>
      </c>
      <c r="E6" s="72">
        <f>SUM(E7:E8)</f>
        <v>2345560.3375400002</v>
      </c>
      <c r="F6" s="72">
        <f>SUM(F7:F8)</f>
        <v>5937665</v>
      </c>
      <c r="G6" s="72">
        <f>SUM(G7:G8)</f>
        <v>2394573.5</v>
      </c>
      <c r="H6" s="18">
        <f t="shared" ref="H6:H8" si="0">G6/F6*100</f>
        <v>40.328538238516323</v>
      </c>
      <c r="I6" s="36">
        <f t="shared" ref="I6:I8" si="1">G6/E6*100</f>
        <v>102.08961422460803</v>
      </c>
      <c r="J6" s="60"/>
      <c r="K6" s="59"/>
    </row>
    <row r="7" spans="1:12" ht="20.100000000000001" customHeight="1" x14ac:dyDescent="0.25">
      <c r="A7" s="1"/>
      <c r="B7" s="96"/>
      <c r="C7" s="61" t="s">
        <v>19</v>
      </c>
      <c r="D7" s="69" t="s">
        <v>0</v>
      </c>
      <c r="E7" s="73">
        <v>1767652.31431</v>
      </c>
      <c r="F7" s="18">
        <v>4714996</v>
      </c>
      <c r="G7" s="40">
        <v>1885106.4</v>
      </c>
      <c r="H7" s="18">
        <f t="shared" si="0"/>
        <v>39.981081638245293</v>
      </c>
      <c r="I7" s="36">
        <f t="shared" si="1"/>
        <v>106.64463733841505</v>
      </c>
      <c r="J7" s="60"/>
      <c r="K7" s="59"/>
    </row>
    <row r="8" spans="1:12" ht="20.100000000000001" customHeight="1" x14ac:dyDescent="0.25">
      <c r="A8" s="1"/>
      <c r="B8" s="96"/>
      <c r="C8" s="61" t="s">
        <v>20</v>
      </c>
      <c r="D8" s="69" t="s">
        <v>0</v>
      </c>
      <c r="E8" s="74">
        <v>577908.02323000005</v>
      </c>
      <c r="F8" s="18">
        <v>1222669</v>
      </c>
      <c r="G8" s="3">
        <v>509467.1</v>
      </c>
      <c r="H8" s="18">
        <f t="shared" si="0"/>
        <v>41.668440109301862</v>
      </c>
      <c r="I8" s="36">
        <f t="shared" si="1"/>
        <v>88.157125272725025</v>
      </c>
      <c r="J8" s="60"/>
      <c r="K8" s="59"/>
    </row>
    <row r="9" spans="1:12" ht="20.100000000000001" customHeight="1" x14ac:dyDescent="0.25">
      <c r="A9" s="1"/>
      <c r="B9" s="96"/>
      <c r="C9" s="61" t="s">
        <v>1</v>
      </c>
      <c r="D9" s="69" t="s">
        <v>0</v>
      </c>
      <c r="E9" s="74">
        <v>1571368.6060899999</v>
      </c>
      <c r="F9" s="18">
        <v>4880736</v>
      </c>
      <c r="G9" s="3">
        <v>2124699.7000000002</v>
      </c>
      <c r="H9" s="18">
        <f t="shared" ref="H9:H20" si="2">G9/F9*100</f>
        <v>43.53236274201268</v>
      </c>
      <c r="I9" s="36">
        <f>G9/E9*100</f>
        <v>135.21332243532859</v>
      </c>
      <c r="J9" s="60"/>
      <c r="K9" s="59"/>
    </row>
    <row r="10" spans="1:12" ht="19.5" customHeight="1" x14ac:dyDescent="0.25">
      <c r="A10" s="1"/>
      <c r="B10" s="97"/>
      <c r="C10" s="64" t="s">
        <v>33</v>
      </c>
      <c r="D10" s="69" t="s">
        <v>0</v>
      </c>
      <c r="E10" s="77">
        <f>SUM(E11:E21)</f>
        <v>3299260.5</v>
      </c>
      <c r="F10" s="77">
        <f>F11+F12+F13+F14+F15+F16+F17+F18+F19+F20+F21</f>
        <v>11434671.9</v>
      </c>
      <c r="G10" s="77">
        <f>G11+G12+G13+G14+G15+G16+G17+G18+G19+G20+G21</f>
        <v>3600676.5999999996</v>
      </c>
      <c r="H10" s="31">
        <f t="shared" si="2"/>
        <v>31.489111637737498</v>
      </c>
      <c r="I10" s="34">
        <f>G10/E10*100</f>
        <v>109.13586847719358</v>
      </c>
      <c r="J10" s="60"/>
      <c r="K10"/>
      <c r="L10"/>
    </row>
    <row r="11" spans="1:12" ht="20.100000000000001" customHeight="1" x14ac:dyDescent="0.25">
      <c r="A11" s="1"/>
      <c r="B11" s="19" t="s">
        <v>8</v>
      </c>
      <c r="C11" s="61" t="s">
        <v>2</v>
      </c>
      <c r="D11" s="69" t="s">
        <v>0</v>
      </c>
      <c r="E11" s="83">
        <v>350346.8</v>
      </c>
      <c r="F11" s="83">
        <v>1148654.3999999999</v>
      </c>
      <c r="G11" s="46">
        <v>361686.2</v>
      </c>
      <c r="H11" s="3">
        <f t="shared" si="2"/>
        <v>31.487817397469598</v>
      </c>
      <c r="I11" s="36">
        <f t="shared" ref="I11:I22" si="3">G11/E11*100</f>
        <v>103.23662154185511</v>
      </c>
      <c r="J11" s="60"/>
      <c r="K11"/>
      <c r="L11"/>
    </row>
    <row r="12" spans="1:12" ht="30.75" customHeight="1" x14ac:dyDescent="0.25">
      <c r="A12" s="1"/>
      <c r="B12" s="19" t="s">
        <v>9</v>
      </c>
      <c r="C12" s="61" t="s">
        <v>30</v>
      </c>
      <c r="D12" s="69" t="s">
        <v>0</v>
      </c>
      <c r="E12" s="83">
        <v>24968.400000000001</v>
      </c>
      <c r="F12" s="83">
        <v>52698.6</v>
      </c>
      <c r="G12" s="46">
        <v>16472.5</v>
      </c>
      <c r="H12" s="3">
        <f t="shared" si="2"/>
        <v>31.257946131396281</v>
      </c>
      <c r="I12" s="36">
        <f t="shared" si="3"/>
        <v>65.973390365421892</v>
      </c>
      <c r="J12" s="60"/>
      <c r="K12"/>
      <c r="L12"/>
    </row>
    <row r="13" spans="1:12" ht="20.100000000000001" customHeight="1" x14ac:dyDescent="0.25">
      <c r="A13" s="1"/>
      <c r="B13" s="19" t="s">
        <v>10</v>
      </c>
      <c r="C13" s="61" t="s">
        <v>3</v>
      </c>
      <c r="D13" s="69" t="s">
        <v>0</v>
      </c>
      <c r="E13" s="83">
        <v>346460.1</v>
      </c>
      <c r="F13" s="83">
        <v>2465557.6</v>
      </c>
      <c r="G13" s="46">
        <v>498044</v>
      </c>
      <c r="H13" s="3">
        <f t="shared" si="2"/>
        <v>20.200055354618364</v>
      </c>
      <c r="I13" s="36">
        <f t="shared" si="3"/>
        <v>143.75219541875097</v>
      </c>
      <c r="J13" s="60"/>
      <c r="K13"/>
      <c r="L13"/>
    </row>
    <row r="14" spans="1:12" ht="20.100000000000001" customHeight="1" x14ac:dyDescent="0.25">
      <c r="A14" s="1"/>
      <c r="B14" s="19" t="s">
        <v>11</v>
      </c>
      <c r="C14" s="61" t="s">
        <v>4</v>
      </c>
      <c r="D14" s="69" t="s">
        <v>0</v>
      </c>
      <c r="E14" s="83">
        <v>214665.2</v>
      </c>
      <c r="F14" s="83">
        <v>1081946.3999999999</v>
      </c>
      <c r="G14" s="46">
        <v>243102.4</v>
      </c>
      <c r="H14" s="3">
        <f t="shared" si="2"/>
        <v>22.468987373126804</v>
      </c>
      <c r="I14" s="36">
        <f t="shared" si="3"/>
        <v>113.2472333661907</v>
      </c>
      <c r="J14" s="60"/>
      <c r="K14"/>
      <c r="L14"/>
    </row>
    <row r="15" spans="1:12" ht="20.100000000000001" customHeight="1" x14ac:dyDescent="0.25">
      <c r="A15" s="1"/>
      <c r="B15" s="19" t="s">
        <v>12</v>
      </c>
      <c r="C15" s="61" t="s">
        <v>5</v>
      </c>
      <c r="D15" s="69" t="s">
        <v>0</v>
      </c>
      <c r="E15" s="83">
        <v>1210.0999999999999</v>
      </c>
      <c r="F15" s="83">
        <v>13872.5</v>
      </c>
      <c r="G15" s="46">
        <v>872.3</v>
      </c>
      <c r="H15" s="3">
        <f t="shared" si="2"/>
        <v>6.2879798161830953</v>
      </c>
      <c r="I15" s="36">
        <f t="shared" si="3"/>
        <v>72.084951656887867</v>
      </c>
      <c r="J15" s="60"/>
      <c r="K15"/>
      <c r="L15"/>
    </row>
    <row r="16" spans="1:12" ht="20.100000000000001" customHeight="1" x14ac:dyDescent="0.25">
      <c r="A16" s="1"/>
      <c r="B16" s="19" t="s">
        <v>13</v>
      </c>
      <c r="C16" s="61" t="s">
        <v>6</v>
      </c>
      <c r="D16" s="69" t="s">
        <v>0</v>
      </c>
      <c r="E16" s="83">
        <v>1949443.4</v>
      </c>
      <c r="F16" s="83">
        <v>5792096.4000000004</v>
      </c>
      <c r="G16" s="46">
        <v>2150290.2000000002</v>
      </c>
      <c r="H16" s="3">
        <f t="shared" si="2"/>
        <v>37.12455821695233</v>
      </c>
      <c r="I16" s="36">
        <f t="shared" si="3"/>
        <v>110.30277667974357</v>
      </c>
      <c r="J16" s="60"/>
      <c r="K16"/>
      <c r="L16"/>
    </row>
    <row r="17" spans="1:12" ht="20.100000000000001" customHeight="1" x14ac:dyDescent="0.25">
      <c r="A17" s="1"/>
      <c r="B17" s="19" t="s">
        <v>14</v>
      </c>
      <c r="C17" s="65" t="s">
        <v>39</v>
      </c>
      <c r="D17" s="69" t="s">
        <v>0</v>
      </c>
      <c r="E17" s="83">
        <v>84055.6</v>
      </c>
      <c r="F17" s="83">
        <v>255732.4</v>
      </c>
      <c r="G17" s="46">
        <v>92706.8</v>
      </c>
      <c r="H17" s="3">
        <f t="shared" si="2"/>
        <v>36.251487883428148</v>
      </c>
      <c r="I17" s="36">
        <f t="shared" si="3"/>
        <v>110.29223513959808</v>
      </c>
      <c r="J17" s="60"/>
      <c r="K17"/>
      <c r="L17"/>
    </row>
    <row r="18" spans="1:12" ht="20.100000000000001" customHeight="1" x14ac:dyDescent="0.25">
      <c r="A18" s="1"/>
      <c r="B18" s="19" t="s">
        <v>16</v>
      </c>
      <c r="C18" s="65" t="s">
        <v>7</v>
      </c>
      <c r="D18" s="69" t="s">
        <v>0</v>
      </c>
      <c r="E18" s="83">
        <v>309698</v>
      </c>
      <c r="F18" s="83">
        <v>560670</v>
      </c>
      <c r="G18" s="46">
        <v>217732.5</v>
      </c>
      <c r="H18" s="3">
        <f t="shared" si="2"/>
        <v>38.834341056236291</v>
      </c>
      <c r="I18" s="36">
        <f t="shared" si="3"/>
        <v>70.304780786443573</v>
      </c>
      <c r="J18" s="60"/>
      <c r="K18"/>
      <c r="L18"/>
    </row>
    <row r="19" spans="1:12" ht="20.100000000000001" customHeight="1" x14ac:dyDescent="0.25">
      <c r="A19" s="1"/>
      <c r="B19" s="19" t="s">
        <v>23</v>
      </c>
      <c r="C19" s="65" t="s">
        <v>27</v>
      </c>
      <c r="D19" s="69" t="s">
        <v>0</v>
      </c>
      <c r="E19" s="83">
        <v>8716.7999999999993</v>
      </c>
      <c r="F19" s="83">
        <v>25330.3</v>
      </c>
      <c r="G19" s="46">
        <v>9891.4</v>
      </c>
      <c r="H19" s="3">
        <f t="shared" si="2"/>
        <v>39.049675684851735</v>
      </c>
      <c r="I19" s="36">
        <f t="shared" si="3"/>
        <v>113.47512848751835</v>
      </c>
      <c r="J19" s="60"/>
      <c r="K19"/>
      <c r="L19"/>
    </row>
    <row r="20" spans="1:12" ht="20.100000000000001" customHeight="1" x14ac:dyDescent="0.25">
      <c r="A20" s="1"/>
      <c r="B20" s="19" t="s">
        <v>24</v>
      </c>
      <c r="C20" s="65" t="s">
        <v>28</v>
      </c>
      <c r="D20" s="69" t="s">
        <v>0</v>
      </c>
      <c r="E20" s="83">
        <v>9696.1</v>
      </c>
      <c r="F20" s="83">
        <v>26985.1</v>
      </c>
      <c r="G20" s="46">
        <v>9878.2999999999993</v>
      </c>
      <c r="H20" s="3">
        <f t="shared" si="2"/>
        <v>36.606497659819674</v>
      </c>
      <c r="I20" s="36">
        <f t="shared" si="3"/>
        <v>101.87910603232227</v>
      </c>
      <c r="J20" s="60"/>
      <c r="K20"/>
      <c r="L20"/>
    </row>
    <row r="21" spans="1:12" ht="33" customHeight="1" thickBot="1" x14ac:dyDescent="0.3">
      <c r="A21" s="1"/>
      <c r="B21" s="22" t="s">
        <v>25</v>
      </c>
      <c r="C21" s="66" t="s">
        <v>29</v>
      </c>
      <c r="D21" s="70" t="s">
        <v>0</v>
      </c>
      <c r="E21" s="84">
        <v>0</v>
      </c>
      <c r="F21" s="84">
        <v>11128.2</v>
      </c>
      <c r="G21" s="47">
        <v>0</v>
      </c>
      <c r="H21" s="3" t="s">
        <v>22</v>
      </c>
      <c r="I21" s="87" t="s">
        <v>22</v>
      </c>
      <c r="J21" s="60"/>
      <c r="K21"/>
      <c r="L21"/>
    </row>
    <row r="22" spans="1:12" ht="20.100000000000001" customHeight="1" thickBot="1" x14ac:dyDescent="0.3">
      <c r="A22" s="1"/>
      <c r="B22" s="93" t="s">
        <v>17</v>
      </c>
      <c r="C22" s="101"/>
      <c r="D22" s="71" t="s">
        <v>0</v>
      </c>
      <c r="E22" s="78">
        <f>E5-E10</f>
        <v>617668.44363000011</v>
      </c>
      <c r="F22" s="78">
        <f>F5-F10</f>
        <v>-616270.90000000037</v>
      </c>
      <c r="G22" s="78">
        <f>G5-G10</f>
        <v>918596.60000000056</v>
      </c>
      <c r="H22" s="88" t="s">
        <v>22</v>
      </c>
      <c r="I22" s="89">
        <f t="shared" si="3"/>
        <v>148.72001467348144</v>
      </c>
      <c r="J22" s="60"/>
      <c r="K22"/>
      <c r="L22"/>
    </row>
    <row r="23" spans="1:12" ht="15" customHeight="1" x14ac:dyDescent="0.25">
      <c r="A23" s="1"/>
      <c r="B23" s="5"/>
      <c r="C23" s="5"/>
      <c r="D23" s="6"/>
      <c r="E23" s="85"/>
      <c r="F23" s="79"/>
      <c r="G23" s="79"/>
      <c r="H23" s="9"/>
      <c r="I23" s="10"/>
      <c r="K23"/>
      <c r="L23"/>
    </row>
    <row r="24" spans="1:12" ht="15" customHeight="1" x14ac:dyDescent="0.25">
      <c r="B24" s="51"/>
      <c r="C24" s="51"/>
      <c r="D24" s="51"/>
      <c r="E24" s="80"/>
      <c r="F24" s="80"/>
      <c r="G24" s="80"/>
      <c r="H24" s="51"/>
      <c r="I24" s="52"/>
    </row>
    <row r="25" spans="1:12" x14ac:dyDescent="0.25">
      <c r="B25" s="91"/>
      <c r="C25" s="91"/>
      <c r="D25" s="53"/>
      <c r="G25" s="82"/>
      <c r="H25" s="58"/>
      <c r="I25" s="54"/>
    </row>
    <row r="26" spans="1:12" x14ac:dyDescent="0.25">
      <c r="B26" s="91"/>
      <c r="C26" s="91"/>
      <c r="D26" s="53"/>
      <c r="G26" s="82"/>
      <c r="H26" s="58"/>
      <c r="I26" s="54"/>
    </row>
    <row r="27" spans="1:12" ht="14.25" customHeight="1" x14ac:dyDescent="0.25">
      <c r="B27" s="92"/>
      <c r="C27" s="91"/>
      <c r="D27" s="55"/>
      <c r="G27" s="82"/>
      <c r="H27" s="58"/>
      <c r="I27" s="54"/>
    </row>
    <row r="28" spans="1:12" x14ac:dyDescent="0.25">
      <c r="B28" s="56"/>
      <c r="C28" s="57"/>
      <c r="D28" s="50"/>
      <c r="E28" s="81" t="s">
        <v>43</v>
      </c>
      <c r="G28" s="82"/>
      <c r="H28" s="58"/>
      <c r="I28" s="50"/>
    </row>
    <row r="29" spans="1:12" ht="17.25" customHeight="1" x14ac:dyDescent="0.25">
      <c r="B29" s="25"/>
      <c r="C29" s="26"/>
      <c r="G29" s="82"/>
      <c r="H29" s="58"/>
    </row>
    <row r="30" spans="1:12" x14ac:dyDescent="0.25">
      <c r="F30" s="82"/>
      <c r="G30" s="82"/>
    </row>
    <row r="31" spans="1:12" x14ac:dyDescent="0.25">
      <c r="F31" s="82"/>
      <c r="G31" s="82"/>
    </row>
    <row r="41" spans="9:10" x14ac:dyDescent="0.25">
      <c r="I41" s="86"/>
      <c r="J41" s="86"/>
    </row>
    <row r="49" spans="9:10" x14ac:dyDescent="0.25">
      <c r="I49" s="86"/>
      <c r="J49" s="86"/>
    </row>
  </sheetData>
  <mergeCells count="7">
    <mergeCell ref="B27:C27"/>
    <mergeCell ref="B2:I2"/>
    <mergeCell ref="B3:I3"/>
    <mergeCell ref="B5:B10"/>
    <mergeCell ref="B22:C22"/>
    <mergeCell ref="B25:C25"/>
    <mergeCell ref="B26:C26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Исполнение_01012014</vt:lpstr>
      <vt:lpstr>Исполнение_01012014!Область_печати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2017-06-13T07:43:27Z</cp:lastPrinted>
  <dcterms:created xsi:type="dcterms:W3CDTF">2009-11-06T02:53:41Z</dcterms:created>
  <dcterms:modified xsi:type="dcterms:W3CDTF">2017-06-14T04:31:12Z</dcterms:modified>
</cp:coreProperties>
</file>