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2045"/>
  </bookViews>
  <sheets>
    <sheet name="Рейтинг" sheetId="1" r:id="rId1"/>
  </sheets>
  <externalReferences>
    <externalReference r:id="rId2"/>
  </externalReferences>
  <definedNames>
    <definedName name="Z_58263085_CEFC_4A7A_84CB_DA93A4EADCB5_.wvu.PrintArea" localSheetId="0" hidden="1">Рейтинг!$B$2:$F$28</definedName>
    <definedName name="Z_60910C2A_8AFD_47F7_A20C_4B9FFFE1C830_.wvu.PrintArea" localSheetId="0" hidden="1">Рейтинг!$B$2:$F$28</definedName>
    <definedName name="Z_88C4A9F4_67C1_4253_9F6B_6CF4868D2BA9_.wvu.PrintArea" localSheetId="0" hidden="1">Рейтинг!$B$2:$F$29</definedName>
    <definedName name="Z_CE5B29C6_E2A5_4269_8E3C_5672931FD6AE_.wvu.PrintArea" localSheetId="0" hidden="1">Рейтинг!$B$2:$F$29</definedName>
    <definedName name="Z_D7402735_56A1_4652_B240_DE8A63182111_.wvu.PrintArea" localSheetId="0" hidden="1">Рейтинг!$B$2:$F$28</definedName>
    <definedName name="_xlnm.Print_Area" localSheetId="0">Рейтинг!$B$2:$F$30</definedName>
  </definedNames>
  <calcPr calcId="144525"/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D29" i="1"/>
  <c r="F29" i="1"/>
  <c r="E7" i="1" l="1"/>
  <c r="E18" i="1"/>
  <c r="E9" i="1"/>
  <c r="E16" i="1"/>
  <c r="E19" i="1"/>
  <c r="E13" i="1"/>
  <c r="E14" i="1"/>
  <c r="E10" i="1"/>
  <c r="E15" i="1"/>
  <c r="E22" i="1"/>
  <c r="E8" i="1"/>
  <c r="E17" i="1"/>
  <c r="E26" i="1"/>
  <c r="E20" i="1"/>
  <c r="E28" i="1"/>
  <c r="E23" i="1"/>
  <c r="E21" i="1"/>
  <c r="E24" i="1"/>
  <c r="E27" i="1"/>
  <c r="E25" i="1"/>
  <c r="E29" i="1" l="1"/>
  <c r="B8" i="1" l="1"/>
  <c r="B9" i="1" s="1"/>
  <c r="B10" i="1" s="1"/>
</calcChain>
</file>

<file path=xl/sharedStrings.xml><?xml version="1.0" encoding="utf-8"?>
<sst xmlns="http://schemas.openxmlformats.org/spreadsheetml/2006/main" count="30" uniqueCount="30">
  <si>
    <t>Администрация Центрального района города Барнаула</t>
  </si>
  <si>
    <t>Комитет жилищно-коммунального хозяйства города Барнаула</t>
  </si>
  <si>
    <t>Администрация Ленинского района города Барнаула</t>
  </si>
  <si>
    <t>Администрация Индустриального района города Барнаула</t>
  </si>
  <si>
    <t>Комитет по физической культуре и спорту города Барнаула</t>
  </si>
  <si>
    <t>Комитет по дорожному хозяйству, благоустройству, транспорту и связи города Барнаула</t>
  </si>
  <si>
    <t>Комитет по культуре города Барнаула</t>
  </si>
  <si>
    <t>Комитет по энергоресурсам и газификации города Барнаула</t>
  </si>
  <si>
    <t>Администрация Октябрьского района города Барнаула</t>
  </si>
  <si>
    <t>Комитет по социальной поддержке населения города Барнаула</t>
  </si>
  <si>
    <t>Администрация Железнодорожного района города Барнаула</t>
  </si>
  <si>
    <t>Комитет по образованию города Барнаула</t>
  </si>
  <si>
    <t>Административно-хозяйственное управление администрации г.Барнаула</t>
  </si>
  <si>
    <t>Комитет по управлению муниципальной собственностью города Барнаула</t>
  </si>
  <si>
    <t>Комитет по земельным ресурсам и землеустройству города Барнаула</t>
  </si>
  <si>
    <t>МКУ "Управление по делам гражданской обороны и чрезвычайным ситуациям г. Барнаула"</t>
  </si>
  <si>
    <t>Комитет по строительству, архитектуре и развитию города Барнаула</t>
  </si>
  <si>
    <t>Комитет по финансам, налоговой и кредитной политике города Барнаула</t>
  </si>
  <si>
    <t>Управление единого заказчика в сфере капитального строительства города Барнаула</t>
  </si>
  <si>
    <t>Счетная палата города Барнаула</t>
  </si>
  <si>
    <t>Комитет муниципального заказа</t>
  </si>
  <si>
    <t>Избирательная комиссия муниципального образования города Барнаула</t>
  </si>
  <si>
    <t>Рейтинговая оценка качества финансового менеджмента</t>
  </si>
  <si>
    <t>Суммарная оценка качества финансового менеджмента ГРБС (KFM)</t>
  </si>
  <si>
    <t>Наименование ГРБС</t>
  </si>
  <si>
    <t>№ п/п</t>
  </si>
  <si>
    <t>Максимально возможная оценка качества финансового менеджмента ГРБС                                       (MAX = 55)</t>
  </si>
  <si>
    <t>Оценка среднего уровня качества финансового менеджмента ГРБС (МR)</t>
  </si>
  <si>
    <t>СВОДНЫЙ РЕЙТИНГ</t>
  </si>
  <si>
    <t>качества финансового менеджмента главных распорядителей средств бюджета города за III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</si>
</sst>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5" fontId="2" fillId="0" borderId="0" xfId="0" applyNumberFormat="1" applyFont="1" applyFill="1" applyAlignment="1">
      <alignment wrapText="1"/>
    </xf>
    <xf numFmtId="0" fontId="5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165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72;%20&#1086;&#1073;&#1097;&#1077;&#1075;&#1086;%20&#1076;&#1086;&#1089;&#1090;&#1091;&#1087;&#1072;/&#1054;&#1057;&#1055;&#1040;&#1052;&#1060;/&#1056;&#1045;&#1043;&#1051;&#1040;&#1052;&#1045;&#1053;&#1058;%20(&#1087;&#1088;&#1086;&#1094;&#1077;&#1089;&#1089;&#1085;&#1099;&#1081;%20&#1084;&#1077;&#1090;&#1086;&#1076;)/&#1060;&#1080;&#1085;&#1072;&#1085;&#1089;&#1086;&#1074;&#1099;&#1081;%20&#1084;&#1077;&#1085;&#1077;&#1076;&#1078;&#1084;&#1077;&#1085;&#1090;%20-%20&#1090;&#1072;&#1073;&#1083;&#1080;&#1094;&#1099;/&#1058;&#1040;&#1041;&#1051;&#1048;&#1062;&#1067;%202018/&#1058;&#1040;&#1041;&#1051;&#1048;&#1062;&#1067;%20III%20&#1050;&#1042;&#1040;&#1056;&#1058;&#1040;&#1051;%202018%20&#1075;&#1086;&#1076;&#1072;%201,3028/C&#1074;&#1086;&#1076;&#1085;&#1072;&#1103;%20III%20&#1082;&#1074;&#1072;&#1088;&#1090;&#1072;&#1083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сдачи"/>
      <sheetName val="главбух"/>
      <sheetName val="РАСЧЕТ"/>
      <sheetName val="25"/>
      <sheetName val="СТ (рейтинг)"/>
      <sheetName val="СТ (эф-ть)"/>
      <sheetName val="Премия"/>
      <sheetName val="Динамика эф-ти"/>
      <sheetName val="Динамика КФМ"/>
      <sheetName val="Для главы 1"/>
      <sheetName val="Для главы 2"/>
      <sheetName val="ФОТ"/>
    </sheetNames>
    <sheetDataSet>
      <sheetData sheetId="0"/>
      <sheetData sheetId="1"/>
      <sheetData sheetId="2">
        <row r="31">
          <cell r="D31">
            <v>54</v>
          </cell>
          <cell r="E31">
            <v>36</v>
          </cell>
          <cell r="H31">
            <v>53</v>
          </cell>
          <cell r="I31">
            <v>48.89473684210526</v>
          </cell>
          <cell r="J31">
            <v>53</v>
          </cell>
          <cell r="K31">
            <v>54</v>
          </cell>
          <cell r="L31">
            <v>45</v>
          </cell>
          <cell r="M31">
            <v>43</v>
          </cell>
          <cell r="N31">
            <v>55</v>
          </cell>
          <cell r="O31">
            <v>49</v>
          </cell>
          <cell r="P31">
            <v>46</v>
          </cell>
          <cell r="Q31">
            <v>55</v>
          </cell>
          <cell r="R31">
            <v>48</v>
          </cell>
          <cell r="S31">
            <v>50</v>
          </cell>
          <cell r="T31">
            <v>48</v>
          </cell>
          <cell r="U31">
            <v>47</v>
          </cell>
          <cell r="V31">
            <v>48</v>
          </cell>
          <cell r="W31">
            <v>46</v>
          </cell>
          <cell r="X31">
            <v>49</v>
          </cell>
          <cell r="Y31">
            <v>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H29"/>
  <sheetViews>
    <sheetView tabSelected="1" zoomScale="70" zoomScaleNormal="70" workbookViewId="0">
      <selection activeCell="F3" sqref="F3"/>
    </sheetView>
  </sheetViews>
  <sheetFormatPr defaultColWidth="9.140625" defaultRowHeight="15" x14ac:dyDescent="0.25"/>
  <cols>
    <col min="1" max="1" width="3.7109375" style="1" customWidth="1"/>
    <col min="2" max="2" width="7.85546875" style="1" customWidth="1"/>
    <col min="3" max="3" width="103" style="1" customWidth="1"/>
    <col min="4" max="4" width="23.42578125" style="1" customWidth="1"/>
    <col min="5" max="5" width="23.7109375" style="1" customWidth="1"/>
    <col min="6" max="6" width="28.140625" style="1" customWidth="1"/>
    <col min="7" max="7" width="12.85546875" style="1" bestFit="1" customWidth="1"/>
    <col min="8" max="8" width="18.28515625" style="1" customWidth="1"/>
    <col min="9" max="14" width="9.140625" style="1"/>
    <col min="15" max="15" width="9.140625" style="1" customWidth="1"/>
    <col min="16" max="16384" width="9.140625" style="1"/>
  </cols>
  <sheetData>
    <row r="2" spans="2:7" ht="18.75" x14ac:dyDescent="0.25">
      <c r="F2" s="20"/>
    </row>
    <row r="3" spans="2:7" ht="18.75" x14ac:dyDescent="0.25">
      <c r="F3" s="20"/>
    </row>
    <row r="4" spans="2:7" ht="22.15" customHeight="1" x14ac:dyDescent="0.3">
      <c r="B4" s="25" t="s">
        <v>28</v>
      </c>
      <c r="C4" s="25"/>
      <c r="D4" s="25"/>
      <c r="E4" s="25"/>
      <c r="F4" s="25"/>
      <c r="G4" s="24"/>
    </row>
    <row r="5" spans="2:7" ht="36.75" customHeight="1" x14ac:dyDescent="0.25">
      <c r="B5" s="26" t="s">
        <v>29</v>
      </c>
      <c r="C5" s="26"/>
      <c r="D5" s="26"/>
      <c r="E5" s="26"/>
      <c r="F5" s="26"/>
      <c r="G5" s="26"/>
    </row>
    <row r="6" spans="2:7" ht="100.5" customHeight="1" x14ac:dyDescent="0.25">
      <c r="B6" s="19" t="s">
        <v>25</v>
      </c>
      <c r="C6" s="19" t="s">
        <v>24</v>
      </c>
      <c r="D6" s="19" t="s">
        <v>22</v>
      </c>
      <c r="E6" s="19" t="s">
        <v>23</v>
      </c>
      <c r="F6" s="19" t="s">
        <v>26</v>
      </c>
    </row>
    <row r="7" spans="2:7" s="13" customFormat="1" ht="20.100000000000001" customHeight="1" x14ac:dyDescent="0.25">
      <c r="B7" s="9">
        <v>1</v>
      </c>
      <c r="C7" s="8" t="s">
        <v>19</v>
      </c>
      <c r="D7" s="22">
        <v>5</v>
      </c>
      <c r="E7" s="7">
        <f>[1]РАСЧЕТ!N31</f>
        <v>55</v>
      </c>
      <c r="F7" s="6">
        <v>55</v>
      </c>
    </row>
    <row r="8" spans="2:7" ht="22.5" customHeight="1" x14ac:dyDescent="0.25">
      <c r="B8" s="9">
        <f>B7+1</f>
        <v>2</v>
      </c>
      <c r="C8" s="8" t="s">
        <v>9</v>
      </c>
      <c r="D8" s="22">
        <v>5</v>
      </c>
      <c r="E8" s="7">
        <f>[1]РАСЧЕТ!Q31</f>
        <v>55</v>
      </c>
      <c r="F8" s="6">
        <v>55</v>
      </c>
    </row>
    <row r="9" spans="2:7" ht="18.75" x14ac:dyDescent="0.25">
      <c r="B9" s="9">
        <f>B8+1</f>
        <v>3</v>
      </c>
      <c r="C9" s="17" t="s">
        <v>17</v>
      </c>
      <c r="D9" s="22">
        <v>4.9090909090909092</v>
      </c>
      <c r="E9" s="7">
        <f>[1]РАСЧЕТ!D31</f>
        <v>54</v>
      </c>
      <c r="F9" s="6">
        <v>55</v>
      </c>
    </row>
    <row r="10" spans="2:7" ht="18.75" x14ac:dyDescent="0.25">
      <c r="B10" s="9">
        <f>B9+1</f>
        <v>4</v>
      </c>
      <c r="C10" s="8" t="s">
        <v>12</v>
      </c>
      <c r="D10" s="22">
        <v>4.9090909090909092</v>
      </c>
      <c r="E10" s="7">
        <f>[1]РАСЧЕТ!K31</f>
        <v>54</v>
      </c>
      <c r="F10" s="6">
        <v>55</v>
      </c>
    </row>
    <row r="11" spans="2:7" ht="18.75" x14ac:dyDescent="0.25">
      <c r="B11" s="9">
        <f t="shared" ref="B11:B28" si="0">B10+1</f>
        <v>5</v>
      </c>
      <c r="C11" s="15" t="s">
        <v>21</v>
      </c>
      <c r="D11" s="21">
        <v>4.8995215311004783</v>
      </c>
      <c r="E11" s="7">
        <v>53.89473684210526</v>
      </c>
      <c r="F11" s="6">
        <v>55</v>
      </c>
    </row>
    <row r="12" spans="2:7" ht="18.75" x14ac:dyDescent="0.25">
      <c r="B12" s="9">
        <f t="shared" si="0"/>
        <v>6</v>
      </c>
      <c r="C12" s="15" t="s">
        <v>20</v>
      </c>
      <c r="D12" s="21">
        <v>4.8995215311004783</v>
      </c>
      <c r="E12" s="7">
        <v>53.89473684210526</v>
      </c>
      <c r="F12" s="6">
        <v>55</v>
      </c>
    </row>
    <row r="13" spans="2:7" ht="20.100000000000001" customHeight="1" x14ac:dyDescent="0.25">
      <c r="B13" s="9">
        <f t="shared" si="0"/>
        <v>7</v>
      </c>
      <c r="C13" s="17" t="s">
        <v>14</v>
      </c>
      <c r="D13" s="22">
        <v>4.8181818181818183</v>
      </c>
      <c r="E13" s="7">
        <f>[1]РАСЧЕТ!J31</f>
        <v>53</v>
      </c>
      <c r="F13" s="6">
        <v>55</v>
      </c>
    </row>
    <row r="14" spans="2:7" ht="20.100000000000001" customHeight="1" x14ac:dyDescent="0.25">
      <c r="B14" s="9">
        <f t="shared" si="0"/>
        <v>8</v>
      </c>
      <c r="C14" s="17" t="s">
        <v>13</v>
      </c>
      <c r="D14" s="22">
        <v>4.8181818181818183</v>
      </c>
      <c r="E14" s="7">
        <f>[1]РАСЧЕТ!H31</f>
        <v>53</v>
      </c>
      <c r="F14" s="6">
        <v>55</v>
      </c>
    </row>
    <row r="15" spans="2:7" ht="20.100000000000001" customHeight="1" x14ac:dyDescent="0.25">
      <c r="B15" s="9">
        <f t="shared" si="0"/>
        <v>9</v>
      </c>
      <c r="C15" s="16" t="s">
        <v>11</v>
      </c>
      <c r="D15" s="22">
        <v>4.545454545454545</v>
      </c>
      <c r="E15" s="7">
        <f>[1]РАСЧЕТ!S31</f>
        <v>50</v>
      </c>
      <c r="F15" s="6">
        <v>55</v>
      </c>
    </row>
    <row r="16" spans="2:7" s="13" customFormat="1" ht="20.100000000000001" customHeight="1" x14ac:dyDescent="0.25">
      <c r="B16" s="9">
        <f t="shared" si="0"/>
        <v>10</v>
      </c>
      <c r="C16" s="8" t="s">
        <v>16</v>
      </c>
      <c r="D16" s="22">
        <v>4.4545454545454541</v>
      </c>
      <c r="E16" s="7">
        <f>[1]РАСЧЕТ!O31</f>
        <v>49</v>
      </c>
      <c r="F16" s="6">
        <v>55</v>
      </c>
    </row>
    <row r="17" spans="2:8" s="13" customFormat="1" ht="20.100000000000001" customHeight="1" x14ac:dyDescent="0.25">
      <c r="B17" s="9">
        <f t="shared" si="0"/>
        <v>11</v>
      </c>
      <c r="C17" s="8" t="s">
        <v>8</v>
      </c>
      <c r="D17" s="22">
        <v>4.4545454545454541</v>
      </c>
      <c r="E17" s="7">
        <f>[1]РАСЧЕТ!X31</f>
        <v>49</v>
      </c>
      <c r="F17" s="6">
        <v>55</v>
      </c>
    </row>
    <row r="18" spans="2:8" s="13" customFormat="1" ht="24.75" customHeight="1" x14ac:dyDescent="0.25">
      <c r="B18" s="9">
        <f t="shared" si="0"/>
        <v>12</v>
      </c>
      <c r="C18" s="17" t="s">
        <v>18</v>
      </c>
      <c r="D18" s="22">
        <v>4.4449760765550241</v>
      </c>
      <c r="E18" s="7">
        <f>[1]РАСЧЕТ!I31</f>
        <v>48.89473684210526</v>
      </c>
      <c r="F18" s="6">
        <v>55</v>
      </c>
    </row>
    <row r="19" spans="2:8" s="13" customFormat="1" ht="20.100000000000001" customHeight="1" x14ac:dyDescent="0.25">
      <c r="B19" s="9">
        <f t="shared" si="0"/>
        <v>13</v>
      </c>
      <c r="C19" s="18" t="s">
        <v>15</v>
      </c>
      <c r="D19" s="21">
        <v>4.3636363636363633</v>
      </c>
      <c r="E19" s="7">
        <f>[1]РАСЧЕТ!T31</f>
        <v>48</v>
      </c>
      <c r="F19" s="6">
        <v>55</v>
      </c>
    </row>
    <row r="20" spans="2:8" s="13" customFormat="1" ht="20.100000000000001" customHeight="1" x14ac:dyDescent="0.25">
      <c r="B20" s="9">
        <f t="shared" si="0"/>
        <v>14</v>
      </c>
      <c r="C20" s="16" t="s">
        <v>6</v>
      </c>
      <c r="D20" s="22">
        <v>4.3636363636363633</v>
      </c>
      <c r="E20" s="7">
        <f>[1]РАСЧЕТ!R31</f>
        <v>48</v>
      </c>
      <c r="F20" s="6">
        <v>55</v>
      </c>
      <c r="H20" s="5"/>
    </row>
    <row r="21" spans="2:8" s="13" customFormat="1" ht="20.100000000000001" customHeight="1" x14ac:dyDescent="0.25">
      <c r="B21" s="9">
        <f t="shared" si="0"/>
        <v>15</v>
      </c>
      <c r="C21" s="14" t="s">
        <v>3</v>
      </c>
      <c r="D21" s="21">
        <v>4.3636363636363633</v>
      </c>
      <c r="E21" s="7">
        <f>[1]РАСЧЕТ!V31</f>
        <v>48</v>
      </c>
      <c r="F21" s="6">
        <v>55</v>
      </c>
      <c r="H21" s="5"/>
    </row>
    <row r="22" spans="2:8" s="13" customFormat="1" ht="20.100000000000001" customHeight="1" x14ac:dyDescent="0.25">
      <c r="B22" s="9">
        <f t="shared" si="0"/>
        <v>16</v>
      </c>
      <c r="C22" s="8" t="s">
        <v>10</v>
      </c>
      <c r="D22" s="22">
        <v>4.2727272727272725</v>
      </c>
      <c r="E22" s="7">
        <f>[1]РАСЧЕТ!U31</f>
        <v>47</v>
      </c>
      <c r="F22" s="6">
        <v>55</v>
      </c>
      <c r="H22" s="5"/>
    </row>
    <row r="23" spans="2:8" s="13" customFormat="1" ht="20.100000000000001" customHeight="1" x14ac:dyDescent="0.25">
      <c r="B23" s="9">
        <f t="shared" si="0"/>
        <v>17</v>
      </c>
      <c r="C23" s="8" t="s">
        <v>4</v>
      </c>
      <c r="D23" s="22">
        <v>4.1818181818181817</v>
      </c>
      <c r="E23" s="7">
        <f>[1]РАСЧЕТ!P31</f>
        <v>46</v>
      </c>
      <c r="F23" s="6">
        <v>55</v>
      </c>
      <c r="H23" s="5"/>
    </row>
    <row r="24" spans="2:8" s="13" customFormat="1" ht="18.75" x14ac:dyDescent="0.25">
      <c r="B24" s="9">
        <f t="shared" si="0"/>
        <v>18</v>
      </c>
      <c r="C24" s="8" t="s">
        <v>2</v>
      </c>
      <c r="D24" s="22">
        <v>4.1818181818181817</v>
      </c>
      <c r="E24" s="7">
        <f>[1]РАСЧЕТ!W31</f>
        <v>46</v>
      </c>
      <c r="F24" s="6">
        <v>55</v>
      </c>
      <c r="H24" s="5"/>
    </row>
    <row r="25" spans="2:8" s="13" customFormat="1" ht="20.25" customHeight="1" x14ac:dyDescent="0.25">
      <c r="B25" s="9">
        <f t="shared" si="0"/>
        <v>19</v>
      </c>
      <c r="C25" s="8" t="s">
        <v>0</v>
      </c>
      <c r="D25" s="22">
        <v>4.1818181818181817</v>
      </c>
      <c r="E25" s="7">
        <f>[1]РАСЧЕТ!Y31</f>
        <v>46</v>
      </c>
      <c r="F25" s="6">
        <v>55</v>
      </c>
      <c r="G25" s="5"/>
      <c r="H25" s="5"/>
    </row>
    <row r="26" spans="2:8" s="13" customFormat="1" ht="18.75" x14ac:dyDescent="0.25">
      <c r="B26" s="9">
        <f t="shared" si="0"/>
        <v>20</v>
      </c>
      <c r="C26" s="14" t="s">
        <v>7</v>
      </c>
      <c r="D26" s="21">
        <v>4.0909090909090908</v>
      </c>
      <c r="E26" s="7">
        <f>[1]РАСЧЕТ!L31</f>
        <v>45</v>
      </c>
      <c r="F26" s="6">
        <v>55</v>
      </c>
      <c r="G26" s="5"/>
      <c r="H26" s="5"/>
    </row>
    <row r="27" spans="2:8" s="10" customFormat="1" ht="20.100000000000001" customHeight="1" x14ac:dyDescent="0.25">
      <c r="B27" s="9">
        <f t="shared" si="0"/>
        <v>21</v>
      </c>
      <c r="C27" s="12" t="s">
        <v>1</v>
      </c>
      <c r="D27" s="23">
        <v>3.9090909090909092</v>
      </c>
      <c r="E27" s="11">
        <f>[1]РАСЧЕТ!M31</f>
        <v>43</v>
      </c>
      <c r="F27" s="6">
        <v>55</v>
      </c>
      <c r="G27" s="5"/>
      <c r="H27" s="5"/>
    </row>
    <row r="28" spans="2:8" s="4" customFormat="1" ht="21.75" customHeight="1" x14ac:dyDescent="0.25">
      <c r="B28" s="9">
        <f t="shared" si="0"/>
        <v>22</v>
      </c>
      <c r="C28" s="15" t="s">
        <v>5</v>
      </c>
      <c r="D28" s="21">
        <v>3.2727272727272725</v>
      </c>
      <c r="E28" s="7">
        <f>[1]РАСЧЕТ!E31</f>
        <v>36</v>
      </c>
      <c r="F28" s="6">
        <v>55</v>
      </c>
      <c r="G28" s="5"/>
      <c r="H28" s="5"/>
    </row>
    <row r="29" spans="2:8" ht="21" customHeight="1" x14ac:dyDescent="0.3">
      <c r="B29" s="27" t="s">
        <v>27</v>
      </c>
      <c r="C29" s="28"/>
      <c r="D29" s="3">
        <f>AVERAGE(D7:D28)</f>
        <v>4.4697694649847755</v>
      </c>
      <c r="E29" s="3">
        <f>AVERAGE(E7:E28)</f>
        <v>49.167464114832541</v>
      </c>
      <c r="F29" s="2">
        <f>AVERAGE(F7:F28)</f>
        <v>55</v>
      </c>
    </row>
  </sheetData>
  <sortState ref="B10:F29">
    <sortCondition descending="1" ref="D8"/>
  </sortState>
  <mergeCells count="3">
    <mergeCell ref="B4:F4"/>
    <mergeCell ref="B5:G5"/>
    <mergeCell ref="B29:C29"/>
  </mergeCells>
  <pageMargins left="0.15748031496062992" right="0.15748031496062992" top="0.54" bottom="0.74803149606299213" header="0.31496062992125984" footer="0.31496062992125984"/>
  <pageSetup paperSize="9" scale="69" orientation="landscape" r:id="rId1"/>
  <headerFooter>
    <oddHeader>&amp;L&amp;"Times New Roman,обычный"&amp;12&amp;T    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</vt:lpstr>
      <vt:lpstr>Рейтинг!Область_печати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Владимировна Серова</dc:creator>
  <cp:lastModifiedBy>Татьяна Владимировна Серова</cp:lastModifiedBy>
  <dcterms:created xsi:type="dcterms:W3CDTF">2018-10-23T09:50:49Z</dcterms:created>
  <dcterms:modified xsi:type="dcterms:W3CDTF">2018-10-24T04:09:50Z</dcterms:modified>
</cp:coreProperties>
</file>