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Лист1!$10:$10</definedName>
    <definedName name="_xlnm.Print_Area" localSheetId="0">Лист1!$A$1:$L$27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C11" i="1" l="1"/>
  <c r="D11" i="1"/>
  <c r="E11" i="1"/>
  <c r="F11" i="1"/>
  <c r="G11" i="1"/>
  <c r="H11" i="1"/>
  <c r="B11" i="1"/>
  <c r="J11" i="1"/>
  <c r="K11" i="1"/>
  <c r="I11" i="1"/>
  <c r="L13" i="1"/>
  <c r="L14" i="1"/>
  <c r="L15" i="1"/>
  <c r="L12" i="1"/>
  <c r="L11" i="1" l="1"/>
  <c r="C21" i="1"/>
  <c r="D21" i="1"/>
  <c r="E21" i="1"/>
  <c r="F21" i="1"/>
  <c r="G21" i="1"/>
  <c r="H21" i="1"/>
  <c r="I21" i="1"/>
  <c r="J21" i="1"/>
  <c r="K21" i="1"/>
  <c r="B21" i="1"/>
  <c r="L21" i="1" l="1"/>
</calcChain>
</file>

<file path=xl/sharedStrings.xml><?xml version="1.0" encoding="utf-8"?>
<sst xmlns="http://schemas.openxmlformats.org/spreadsheetml/2006/main" count="37" uniqueCount="25">
  <si>
    <t>2018 год</t>
  </si>
  <si>
    <t>Всего:</t>
  </si>
  <si>
    <t xml:space="preserve"> </t>
  </si>
  <si>
    <t>2023 год</t>
  </si>
  <si>
    <t>2024 год</t>
  </si>
  <si>
    <t>Сумма расходов по годам реализации, тыс. рублей</t>
  </si>
  <si>
    <t>2019 год</t>
  </si>
  <si>
    <t>2020 год</t>
  </si>
  <si>
    <t>2021 год</t>
  </si>
  <si>
    <t xml:space="preserve">2022 год </t>
  </si>
  <si>
    <t>2025 год</t>
  </si>
  <si>
    <t>2026 год</t>
  </si>
  <si>
    <t>2027 год</t>
  </si>
  <si>
    <t>* При доведении бюджетных ассигнований из федерального и краевого бюджетов  в 2026-2027 годах, при согласии собственников помещений в многоквартирных домах на софинансирование благоустроительных работ из дополнительного перечня работ в 2025-2027 годах объемы финансирования подлежат уточнению.</t>
  </si>
  <si>
    <t>Источники и направления
расходов</t>
  </si>
  <si>
    <t>из городского бюджета</t>
  </si>
  <si>
    <t xml:space="preserve">из краевого бюджета </t>
  </si>
  <si>
    <t xml:space="preserve">из федерального бюджета </t>
  </si>
  <si>
    <t xml:space="preserve">из внебюджетных источников </t>
  </si>
  <si>
    <t>Всего финансовых затрат,
в том числе:</t>
  </si>
  <si>
    <t>Капитальные вложения, 
в том числе:</t>
  </si>
  <si>
    <t>Прочие расходы, 
в том числе:</t>
  </si>
  <si>
    <t>Приложение 5
к постановлению 
администрации города
от ____________№________
Приложение 5
к муниципальной программе 
«Формирование современной 
городской среды города Барнаула»</t>
  </si>
  <si>
    <t>ОБЪЕМ
финансовых ресурсов, необходимых для реализации Программы</t>
  </si>
  <si>
    <t>** В 2025-2027 годах объем средств федерального и краевого бюджетов указан в соответствии  с соглашениями, заключенными администрацией города с Министерством строительства и жилищно-коммунального хозяйства Алтайского края от 21.01.2025  №01701000-1-2025-017.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</si>
</sst>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 applyAlignment="1">
      <alignment horizontal="left" vertical="top" wrapText="1"/>
    </xf>
    <xf numFmtId="165" fontId="4" fillId="0" borderId="0" xfId="0" applyNumberFormat="1" applyFont="1"/>
    <xf numFmtId="0" fontId="4" fillId="0" borderId="6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4" fillId="0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1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wrapText="1"/>
    </xf>
    <xf numFmtId="0" fontId="7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4" xfId="0" applyFont="1" applyFill="1" applyBorder="1" applyAlignment="1">
      <alignment horizontal="justify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0" zoomScaleNormal="80" zoomScaleSheetLayoutView="80" zoomScalePageLayoutView="80" workbookViewId="0">
      <selection activeCell="H23" sqref="H23"/>
    </sheetView>
  </sheetViews>
  <sheetFormatPr defaultRowHeight="15.75" x14ac:dyDescent="0.25"/>
  <cols>
    <col min="1" max="1" width="36.28515625" style="5" customWidth="1"/>
    <col min="2" max="2" width="13.140625" style="6" customWidth="1"/>
    <col min="3" max="3" width="13.28515625" style="6" customWidth="1"/>
    <col min="4" max="5" width="13.5703125" style="6" customWidth="1"/>
    <col min="6" max="6" width="15" style="6" bestFit="1" customWidth="1"/>
    <col min="7" max="7" width="14.5703125" style="6" customWidth="1"/>
    <col min="8" max="8" width="15" style="6" bestFit="1" customWidth="1"/>
    <col min="9" max="11" width="14.85546875" style="8" bestFit="1" customWidth="1"/>
    <col min="12" max="12" width="16" style="8" bestFit="1" customWidth="1"/>
    <col min="13" max="13" width="10.28515625" bestFit="1" customWidth="1"/>
    <col min="15" max="17" width="10.28515625" bestFit="1" customWidth="1"/>
  </cols>
  <sheetData>
    <row r="1" spans="1:15" ht="186.75" customHeight="1" x14ac:dyDescent="0.3">
      <c r="J1" s="31" t="s">
        <v>22</v>
      </c>
      <c r="K1" s="32"/>
      <c r="L1" s="32"/>
    </row>
    <row r="5" spans="1:15" ht="36.75" customHeight="1" x14ac:dyDescent="0.25">
      <c r="A5" s="33" t="s">
        <v>23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7" spans="1:15" x14ac:dyDescent="0.25">
      <c r="A7" s="37" t="s">
        <v>14</v>
      </c>
      <c r="B7" s="42" t="s">
        <v>5</v>
      </c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5" ht="15" customHeight="1" x14ac:dyDescent="0.25">
      <c r="A8" s="37"/>
      <c r="B8" s="38" t="s">
        <v>0</v>
      </c>
      <c r="C8" s="38" t="s">
        <v>6</v>
      </c>
      <c r="D8" s="38" t="s">
        <v>7</v>
      </c>
      <c r="E8" s="38" t="s">
        <v>8</v>
      </c>
      <c r="F8" s="38" t="s">
        <v>9</v>
      </c>
      <c r="G8" s="40" t="s">
        <v>3</v>
      </c>
      <c r="H8" s="40" t="s">
        <v>4</v>
      </c>
      <c r="I8" s="29" t="s">
        <v>10</v>
      </c>
      <c r="J8" s="29" t="s">
        <v>11</v>
      </c>
      <c r="K8" s="29" t="s">
        <v>12</v>
      </c>
      <c r="L8" s="39" t="s">
        <v>1</v>
      </c>
    </row>
    <row r="9" spans="1:15" ht="15" x14ac:dyDescent="0.25">
      <c r="A9" s="37"/>
      <c r="B9" s="38"/>
      <c r="C9" s="38"/>
      <c r="D9" s="38"/>
      <c r="E9" s="38"/>
      <c r="F9" s="38"/>
      <c r="G9" s="41"/>
      <c r="H9" s="41"/>
      <c r="I9" s="30"/>
      <c r="J9" s="30"/>
      <c r="K9" s="30"/>
      <c r="L9" s="39"/>
    </row>
    <row r="10" spans="1:15" s="12" customFormat="1" x14ac:dyDescent="0.25">
      <c r="A10" s="23">
        <v>1</v>
      </c>
      <c r="B10" s="23">
        <v>2</v>
      </c>
      <c r="C10" s="24">
        <v>3</v>
      </c>
      <c r="D10" s="23">
        <v>4</v>
      </c>
      <c r="E10" s="23">
        <v>5</v>
      </c>
      <c r="F10" s="24">
        <v>6</v>
      </c>
      <c r="G10" s="23">
        <v>7</v>
      </c>
      <c r="H10" s="23">
        <v>8</v>
      </c>
      <c r="I10" s="25">
        <v>9</v>
      </c>
      <c r="J10" s="26">
        <v>10</v>
      </c>
      <c r="K10" s="27">
        <v>11</v>
      </c>
      <c r="L10" s="28">
        <v>12</v>
      </c>
    </row>
    <row r="11" spans="1:15" s="12" customFormat="1" ht="31.5" x14ac:dyDescent="0.25">
      <c r="A11" s="9" t="s">
        <v>19</v>
      </c>
      <c r="B11" s="10">
        <f>B12+B13+B14+B15</f>
        <v>231001.8</v>
      </c>
      <c r="C11" s="10">
        <f t="shared" ref="C11:H11" si="0">C12+C13+C14+C15</f>
        <v>309475.89999999997</v>
      </c>
      <c r="D11" s="10">
        <f t="shared" si="0"/>
        <v>269743.90000000002</v>
      </c>
      <c r="E11" s="10">
        <f t="shared" si="0"/>
        <v>403956.2</v>
      </c>
      <c r="F11" s="10">
        <f t="shared" si="0"/>
        <v>486718.10000000003</v>
      </c>
      <c r="G11" s="10">
        <f t="shared" si="0"/>
        <v>652808.89999999991</v>
      </c>
      <c r="H11" s="10">
        <f t="shared" si="0"/>
        <v>465937.29999999993</v>
      </c>
      <c r="I11" s="11">
        <f>I12+I13+I14+I15</f>
        <v>520437.30000000005</v>
      </c>
      <c r="J11" s="11">
        <f t="shared" ref="J11:K11" si="1">J12+J13+J14+J15</f>
        <v>194496.80000000002</v>
      </c>
      <c r="K11" s="11">
        <f t="shared" si="1"/>
        <v>186752.40000000002</v>
      </c>
      <c r="L11" s="11">
        <f>L12+L13+L14+L15</f>
        <v>3721328.6</v>
      </c>
    </row>
    <row r="12" spans="1:15" s="12" customFormat="1" x14ac:dyDescent="0.25">
      <c r="A12" s="9" t="s">
        <v>17</v>
      </c>
      <c r="B12" s="10">
        <v>200942.8</v>
      </c>
      <c r="C12" s="10">
        <v>290070</v>
      </c>
      <c r="D12" s="13">
        <v>135336.70000000001</v>
      </c>
      <c r="E12" s="13">
        <v>216810</v>
      </c>
      <c r="F12" s="13">
        <v>224236</v>
      </c>
      <c r="G12" s="13">
        <v>235129.60000000001</v>
      </c>
      <c r="H12" s="13">
        <v>179302</v>
      </c>
      <c r="I12" s="14">
        <v>190380.7</v>
      </c>
      <c r="J12" s="11">
        <v>182924.2</v>
      </c>
      <c r="K12" s="15">
        <v>175640.6</v>
      </c>
      <c r="L12" s="11">
        <f>SUM(B12:K12)</f>
        <v>2030772.6</v>
      </c>
      <c r="M12" s="16"/>
      <c r="O12" s="16"/>
    </row>
    <row r="13" spans="1:15" s="12" customFormat="1" x14ac:dyDescent="0.25">
      <c r="A13" s="17" t="s">
        <v>16</v>
      </c>
      <c r="B13" s="10">
        <v>15124.7</v>
      </c>
      <c r="C13" s="10">
        <v>2930</v>
      </c>
      <c r="D13" s="13">
        <v>102615.29999999999</v>
      </c>
      <c r="E13" s="13">
        <v>103968.4</v>
      </c>
      <c r="F13" s="13">
        <v>153193.4</v>
      </c>
      <c r="G13" s="13">
        <v>146175.1</v>
      </c>
      <c r="H13" s="13">
        <v>171811.1</v>
      </c>
      <c r="I13" s="14">
        <v>171923</v>
      </c>
      <c r="J13" s="11">
        <v>1847.7</v>
      </c>
      <c r="K13" s="15">
        <v>1774.1</v>
      </c>
      <c r="L13" s="11">
        <f t="shared" ref="L13:L15" si="2">SUM(B13:K13)</f>
        <v>871362.79999999981</v>
      </c>
      <c r="M13" s="16"/>
      <c r="O13" s="16"/>
    </row>
    <row r="14" spans="1:15" s="12" customFormat="1" x14ac:dyDescent="0.25">
      <c r="A14" s="17" t="s">
        <v>15</v>
      </c>
      <c r="B14" s="10">
        <v>11239.400000000001</v>
      </c>
      <c r="C14" s="10">
        <v>10981.8</v>
      </c>
      <c r="D14" s="13">
        <v>18147.099999999999</v>
      </c>
      <c r="E14" s="13">
        <v>75000.600000000006</v>
      </c>
      <c r="F14" s="13">
        <v>94931.700000000012</v>
      </c>
      <c r="G14" s="13">
        <v>248099.19999999995</v>
      </c>
      <c r="H14" s="13">
        <v>99075.1</v>
      </c>
      <c r="I14" s="14">
        <v>134728.6</v>
      </c>
      <c r="J14" s="11">
        <v>9724.9</v>
      </c>
      <c r="K14" s="15">
        <v>9337.7000000000007</v>
      </c>
      <c r="L14" s="11">
        <f t="shared" si="2"/>
        <v>711266.1</v>
      </c>
      <c r="M14" s="16"/>
      <c r="O14" s="16"/>
    </row>
    <row r="15" spans="1:15" s="12" customFormat="1" x14ac:dyDescent="0.25">
      <c r="A15" s="18" t="s">
        <v>18</v>
      </c>
      <c r="B15" s="19">
        <v>3694.9</v>
      </c>
      <c r="C15" s="19">
        <v>5494.1</v>
      </c>
      <c r="D15" s="19">
        <v>13644.8</v>
      </c>
      <c r="E15" s="19">
        <v>8177.2</v>
      </c>
      <c r="F15" s="10">
        <v>14357</v>
      </c>
      <c r="G15" s="10">
        <v>23405</v>
      </c>
      <c r="H15" s="19">
        <v>15749.1</v>
      </c>
      <c r="I15" s="11">
        <v>23405</v>
      </c>
      <c r="J15" s="11">
        <v>0</v>
      </c>
      <c r="K15" s="20">
        <v>0</v>
      </c>
      <c r="L15" s="11">
        <f t="shared" si="2"/>
        <v>107927.1</v>
      </c>
      <c r="M15" s="16"/>
      <c r="O15" s="16"/>
    </row>
    <row r="16" spans="1:15" s="12" customFormat="1" ht="31.5" x14ac:dyDescent="0.25">
      <c r="A16" s="18" t="s">
        <v>20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4">
        <v>0</v>
      </c>
      <c r="J16" s="14">
        <v>0</v>
      </c>
      <c r="K16" s="20">
        <v>0</v>
      </c>
      <c r="L16" s="20">
        <v>0</v>
      </c>
      <c r="M16" s="16"/>
      <c r="O16" s="16"/>
    </row>
    <row r="17" spans="1:15" s="12" customFormat="1" x14ac:dyDescent="0.25">
      <c r="A17" s="18" t="s">
        <v>15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4">
        <v>0</v>
      </c>
      <c r="J17" s="14">
        <v>0</v>
      </c>
      <c r="K17" s="20">
        <v>0</v>
      </c>
      <c r="L17" s="20">
        <v>0</v>
      </c>
      <c r="M17" s="16"/>
      <c r="O17" s="16"/>
    </row>
    <row r="18" spans="1:15" s="12" customFormat="1" x14ac:dyDescent="0.25">
      <c r="A18" s="21" t="s">
        <v>16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4">
        <v>0</v>
      </c>
      <c r="J18" s="14">
        <v>0</v>
      </c>
      <c r="K18" s="20">
        <v>0</v>
      </c>
      <c r="L18" s="20">
        <v>0</v>
      </c>
      <c r="M18" s="16"/>
      <c r="O18" s="16"/>
    </row>
    <row r="19" spans="1:15" s="12" customFormat="1" x14ac:dyDescent="0.25">
      <c r="A19" s="21" t="s">
        <v>17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4">
        <v>0</v>
      </c>
      <c r="J19" s="14">
        <v>0</v>
      </c>
      <c r="K19" s="20">
        <v>0</v>
      </c>
      <c r="L19" s="20">
        <v>0</v>
      </c>
      <c r="M19" s="16"/>
      <c r="O19" s="16"/>
    </row>
    <row r="20" spans="1:15" s="12" customFormat="1" x14ac:dyDescent="0.25">
      <c r="A20" s="18" t="s">
        <v>18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4">
        <v>0</v>
      </c>
      <c r="J20" s="14">
        <v>0</v>
      </c>
      <c r="K20" s="20">
        <v>0</v>
      </c>
      <c r="L20" s="20">
        <v>0</v>
      </c>
      <c r="M20" s="16"/>
      <c r="O20" s="16"/>
    </row>
    <row r="21" spans="1:15" s="12" customFormat="1" ht="31.5" x14ac:dyDescent="0.25">
      <c r="A21" s="18" t="s">
        <v>21</v>
      </c>
      <c r="B21" s="10">
        <f>SUM(B22:B25)</f>
        <v>231001.8</v>
      </c>
      <c r="C21" s="10">
        <f t="shared" ref="C21:K21" si="3">SUM(C22:C25)</f>
        <v>309475.89999999997</v>
      </c>
      <c r="D21" s="10">
        <f t="shared" si="3"/>
        <v>269743.90000000002</v>
      </c>
      <c r="E21" s="10">
        <f t="shared" si="3"/>
        <v>403956.2</v>
      </c>
      <c r="F21" s="10">
        <f t="shared" si="3"/>
        <v>486718.10000000003</v>
      </c>
      <c r="G21" s="10">
        <f t="shared" si="3"/>
        <v>652808.89999999991</v>
      </c>
      <c r="H21" s="10">
        <f t="shared" si="3"/>
        <v>465937.29999999993</v>
      </c>
      <c r="I21" s="11">
        <f t="shared" si="3"/>
        <v>520437.30000000005</v>
      </c>
      <c r="J21" s="11">
        <f t="shared" si="3"/>
        <v>194496.80000000002</v>
      </c>
      <c r="K21" s="11">
        <f t="shared" si="3"/>
        <v>186752.40000000002</v>
      </c>
      <c r="L21" s="11">
        <f>SUM(B21:K21)</f>
        <v>3721328.5999999992</v>
      </c>
      <c r="M21" s="16"/>
      <c r="O21" s="16"/>
    </row>
    <row r="22" spans="1:15" s="12" customFormat="1" x14ac:dyDescent="0.25">
      <c r="A22" s="18" t="s">
        <v>17</v>
      </c>
      <c r="B22" s="10">
        <v>200942.8</v>
      </c>
      <c r="C22" s="10">
        <v>290070</v>
      </c>
      <c r="D22" s="13">
        <v>135336.70000000001</v>
      </c>
      <c r="E22" s="13">
        <v>216810</v>
      </c>
      <c r="F22" s="13">
        <v>224236</v>
      </c>
      <c r="G22" s="13">
        <v>235129.60000000001</v>
      </c>
      <c r="H22" s="13">
        <v>179302</v>
      </c>
      <c r="I22" s="14">
        <v>190380.7</v>
      </c>
      <c r="J22" s="11">
        <v>182924.2</v>
      </c>
      <c r="K22" s="15">
        <v>175640.6</v>
      </c>
      <c r="L22" s="11">
        <f>SUM(B22:K22)</f>
        <v>2030772.6</v>
      </c>
      <c r="M22" s="16"/>
      <c r="O22" s="16"/>
    </row>
    <row r="23" spans="1:15" s="12" customFormat="1" x14ac:dyDescent="0.25">
      <c r="A23" s="21" t="s">
        <v>16</v>
      </c>
      <c r="B23" s="10">
        <v>15124.7</v>
      </c>
      <c r="C23" s="10">
        <v>2930</v>
      </c>
      <c r="D23" s="13">
        <v>102615.29999999999</v>
      </c>
      <c r="E23" s="13">
        <v>103968.4</v>
      </c>
      <c r="F23" s="13">
        <v>153193.4</v>
      </c>
      <c r="G23" s="13">
        <v>146175.1</v>
      </c>
      <c r="H23" s="13">
        <v>171811.1</v>
      </c>
      <c r="I23" s="14">
        <v>171923</v>
      </c>
      <c r="J23" s="11">
        <v>1847.7</v>
      </c>
      <c r="K23" s="15">
        <v>1774.1</v>
      </c>
      <c r="L23" s="11">
        <f t="shared" ref="L23:L25" si="4">SUM(B23:K23)</f>
        <v>871362.79999999981</v>
      </c>
      <c r="M23" s="16"/>
      <c r="O23" s="16"/>
    </row>
    <row r="24" spans="1:15" s="12" customFormat="1" x14ac:dyDescent="0.25">
      <c r="A24" s="21" t="s">
        <v>15</v>
      </c>
      <c r="B24" s="10">
        <v>11239.400000000001</v>
      </c>
      <c r="C24" s="10">
        <v>10981.8</v>
      </c>
      <c r="D24" s="13">
        <v>18147.099999999999</v>
      </c>
      <c r="E24" s="13">
        <v>75000.600000000006</v>
      </c>
      <c r="F24" s="13">
        <v>94931.700000000012</v>
      </c>
      <c r="G24" s="13">
        <v>248099.19999999995</v>
      </c>
      <c r="H24" s="13">
        <v>99075.1</v>
      </c>
      <c r="I24" s="14">
        <v>134728.6</v>
      </c>
      <c r="J24" s="11">
        <v>9724.9</v>
      </c>
      <c r="K24" s="15">
        <v>9337.7000000000007</v>
      </c>
      <c r="L24" s="11">
        <f t="shared" si="4"/>
        <v>711266.1</v>
      </c>
      <c r="M24" s="16"/>
      <c r="O24" s="16"/>
    </row>
    <row r="25" spans="1:15" s="12" customFormat="1" x14ac:dyDescent="0.25">
      <c r="A25" s="18" t="s">
        <v>18</v>
      </c>
      <c r="B25" s="19">
        <v>3694.9</v>
      </c>
      <c r="C25" s="19">
        <v>5494.1</v>
      </c>
      <c r="D25" s="19">
        <v>13644.8</v>
      </c>
      <c r="E25" s="19">
        <v>8177.2</v>
      </c>
      <c r="F25" s="10">
        <v>14357</v>
      </c>
      <c r="G25" s="10">
        <v>23405</v>
      </c>
      <c r="H25" s="19">
        <v>15749.1</v>
      </c>
      <c r="I25" s="11">
        <v>23405</v>
      </c>
      <c r="J25" s="11">
        <v>0</v>
      </c>
      <c r="K25" s="20">
        <v>0</v>
      </c>
      <c r="L25" s="11">
        <f t="shared" si="4"/>
        <v>107927.1</v>
      </c>
      <c r="M25" s="16"/>
      <c r="O25" s="16"/>
    </row>
    <row r="26" spans="1:15" s="22" customFormat="1" ht="84.75" customHeight="1" x14ac:dyDescent="0.4">
      <c r="A26" s="36" t="s">
        <v>13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5" s="2" customFormat="1" ht="87.75" customHeight="1" x14ac:dyDescent="0.35">
      <c r="A27" s="35" t="s">
        <v>24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1"/>
    </row>
    <row r="28" spans="1:15" x14ac:dyDescent="0.25">
      <c r="A28" s="3"/>
      <c r="B28" s="4"/>
      <c r="C28" s="4"/>
      <c r="D28" s="4"/>
      <c r="E28" s="4"/>
      <c r="F28" s="4"/>
      <c r="G28" s="4"/>
      <c r="H28" s="4"/>
      <c r="I28" s="7"/>
      <c r="J28" s="7"/>
      <c r="K28" s="7"/>
      <c r="L28" s="7"/>
    </row>
    <row r="29" spans="1:15" x14ac:dyDescent="0.25">
      <c r="A29" s="3"/>
      <c r="B29" s="4" t="s">
        <v>2</v>
      </c>
      <c r="C29" s="4" t="s">
        <v>2</v>
      </c>
      <c r="D29" s="4" t="s">
        <v>2</v>
      </c>
      <c r="E29" s="4" t="s">
        <v>2</v>
      </c>
      <c r="F29" s="4" t="s">
        <v>2</v>
      </c>
      <c r="G29" s="4"/>
      <c r="H29" s="4"/>
      <c r="I29" s="7"/>
      <c r="J29" s="7"/>
      <c r="K29" s="7"/>
      <c r="L29" s="7"/>
    </row>
  </sheetData>
  <mergeCells count="17">
    <mergeCell ref="C8:C9"/>
    <mergeCell ref="J8:J9"/>
    <mergeCell ref="J1:L1"/>
    <mergeCell ref="A5:L5"/>
    <mergeCell ref="K8:K9"/>
    <mergeCell ref="A27:L27"/>
    <mergeCell ref="A26:L26"/>
    <mergeCell ref="A7:A9"/>
    <mergeCell ref="E8:E9"/>
    <mergeCell ref="F8:F9"/>
    <mergeCell ref="L8:L9"/>
    <mergeCell ref="D8:D9"/>
    <mergeCell ref="G8:G9"/>
    <mergeCell ref="I8:I9"/>
    <mergeCell ref="B7:L7"/>
    <mergeCell ref="H8:H9"/>
    <mergeCell ref="B8:B9"/>
  </mergeCells>
  <phoneticPr fontId="3" type="noConversion"/>
  <printOptions horizontalCentered="1"/>
  <pageMargins left="0" right="0" top="0" bottom="0" header="0" footer="0"/>
  <pageSetup paperSize="9" scale="72" orientation="landscape" r:id="rId1"/>
  <headerFooter differentFirst="1" scaleWithDoc="0">
    <oddHeader>&amp;R&amp;"Times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Glotov</dc:creator>
  <cp:lastModifiedBy>Болдырева Алёна Витальевна</cp:lastModifiedBy>
  <cp:lastPrinted>2025-01-23T06:31:16Z</cp:lastPrinted>
  <dcterms:created xsi:type="dcterms:W3CDTF">2018-04-11T12:12:06Z</dcterms:created>
  <dcterms:modified xsi:type="dcterms:W3CDTF">2025-01-24T02:05:35Z</dcterms:modified>
</cp:coreProperties>
</file>